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D:\Users\User\Documents\Mark backup till 15-02-2023\BelTox\Finance\2022\"/>
    </mc:Choice>
  </mc:AlternateContent>
  <xr:revisionPtr revIDLastSave="0" documentId="13_ncr:1_{595BEB92-71CB-4C0C-9A30-C30CDD3FC1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G31" i="1"/>
  <c r="G14" i="1"/>
  <c r="C24" i="1" l="1"/>
  <c r="G28" i="1" l="1"/>
  <c r="G24" i="1"/>
  <c r="G18" i="1"/>
  <c r="G6" i="1"/>
  <c r="C28" i="1"/>
  <c r="C18" i="1"/>
  <c r="C14" i="1"/>
  <c r="C6" i="1"/>
  <c r="C32" i="1" l="1"/>
  <c r="J4" i="1" s="1"/>
  <c r="G32" i="1"/>
  <c r="J5" i="1" s="1"/>
  <c r="J6" i="1" l="1"/>
</calcChain>
</file>

<file path=xl/sharedStrings.xml><?xml version="1.0" encoding="utf-8"?>
<sst xmlns="http://schemas.openxmlformats.org/spreadsheetml/2006/main" count="48" uniqueCount="37">
  <si>
    <t>ERT</t>
  </si>
  <si>
    <t>BelTox Total</t>
  </si>
  <si>
    <t>Bank</t>
  </si>
  <si>
    <t>General total</t>
  </si>
  <si>
    <t>Membership total</t>
  </si>
  <si>
    <t>Bank total</t>
  </si>
  <si>
    <t>Membership fees</t>
  </si>
  <si>
    <t>Balance</t>
  </si>
  <si>
    <t>Income</t>
  </si>
  <si>
    <t>Outgoings</t>
  </si>
  <si>
    <t>Sponsoring</t>
  </si>
  <si>
    <t>Interests</t>
  </si>
  <si>
    <t>Accounting</t>
  </si>
  <si>
    <t>Sponsoring total</t>
  </si>
  <si>
    <t xml:space="preserve">General </t>
  </si>
  <si>
    <t>Miscellaneous</t>
  </si>
  <si>
    <t>Miscellaneous total</t>
  </si>
  <si>
    <t>Beltox membership</t>
  </si>
  <si>
    <t>IT</t>
  </si>
  <si>
    <t>Commission Paypal</t>
  </si>
  <si>
    <t>Total income 2021</t>
  </si>
  <si>
    <t>Total outgoings 2021</t>
  </si>
  <si>
    <t>Difference income/outgoings 2021</t>
  </si>
  <si>
    <t xml:space="preserve">EUROTOX </t>
  </si>
  <si>
    <t>Financial costs</t>
  </si>
  <si>
    <t>Courses/AM</t>
  </si>
  <si>
    <t>Courses/AM total</t>
  </si>
  <si>
    <t>ERT total</t>
  </si>
  <si>
    <t xml:space="preserve">Financial Balance BelTox 1/01/2022-31/12/2022   </t>
  </si>
  <si>
    <t>Secretariat</t>
  </si>
  <si>
    <t>Rental buildings</t>
  </si>
  <si>
    <t>Rental materials</t>
  </si>
  <si>
    <t xml:space="preserve">Printing and office </t>
  </si>
  <si>
    <t>Representation costs</t>
  </si>
  <si>
    <t>Administration fees</t>
  </si>
  <si>
    <t>Payment differential</t>
  </si>
  <si>
    <t>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</si>
</sst>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2">
    <xf numFmtId="0" fontId="0" fillId="0" borderId="0" xfId="0"/>
    <xf numFmtId="0" fontId="0" fillId="0" borderId="3" xfId="0" applyBorder="1"/>
    <xf numFmtId="2" fontId="0" fillId="0" borderId="2" xfId="0" applyNumberFormat="1" applyBorder="1"/>
    <xf numFmtId="0" fontId="2" fillId="0" borderId="0" xfId="0" applyFont="1"/>
    <xf numFmtId="2" fontId="2" fillId="0" borderId="0" xfId="0" applyNumberFormat="1" applyFont="1"/>
    <xf numFmtId="0" fontId="0" fillId="0" borderId="12" xfId="0" applyBorder="1"/>
    <xf numFmtId="0" fontId="5" fillId="0" borderId="12" xfId="0" applyFont="1" applyBorder="1"/>
    <xf numFmtId="0" fontId="1" fillId="0" borderId="12" xfId="0" applyFont="1" applyBorder="1"/>
    <xf numFmtId="0" fontId="1" fillId="3" borderId="6" xfId="0" applyFont="1" applyFill="1" applyBorder="1"/>
    <xf numFmtId="0" fontId="1" fillId="3" borderId="14" xfId="0" applyFont="1" applyFill="1" applyBorder="1"/>
    <xf numFmtId="2" fontId="1" fillId="3" borderId="5" xfId="0" applyNumberFormat="1" applyFont="1" applyFill="1" applyBorder="1"/>
    <xf numFmtId="2" fontId="0" fillId="0" borderId="20" xfId="0" applyNumberFormat="1" applyBorder="1"/>
    <xf numFmtId="0" fontId="1" fillId="3" borderId="21" xfId="0" applyFont="1" applyFill="1" applyBorder="1"/>
    <xf numFmtId="0" fontId="1" fillId="3" borderId="22" xfId="0" applyFont="1" applyFill="1" applyBorder="1"/>
    <xf numFmtId="2" fontId="1" fillId="3" borderId="23" xfId="0" applyNumberFormat="1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2" fontId="1" fillId="2" borderId="2" xfId="0" applyNumberFormat="1" applyFont="1" applyFill="1" applyBorder="1"/>
    <xf numFmtId="0" fontId="6" fillId="0" borderId="3" xfId="0" applyFont="1" applyBorder="1"/>
    <xf numFmtId="0" fontId="6" fillId="0" borderId="25" xfId="0" applyFont="1" applyBorder="1"/>
    <xf numFmtId="2" fontId="6" fillId="0" borderId="24" xfId="0" applyNumberFormat="1" applyFont="1" applyBorder="1"/>
    <xf numFmtId="2" fontId="0" fillId="0" borderId="0" xfId="0" applyNumberFormat="1"/>
    <xf numFmtId="0" fontId="5" fillId="0" borderId="12" xfId="0" applyFont="1" applyBorder="1" applyAlignment="1">
      <alignment horizontal="left"/>
    </xf>
    <xf numFmtId="0" fontId="5" fillId="0" borderId="16" xfId="0" applyFont="1" applyBorder="1"/>
    <xf numFmtId="0" fontId="5" fillId="0" borderId="0" xfId="0" applyFont="1"/>
    <xf numFmtId="14" fontId="0" fillId="0" borderId="0" xfId="0" applyNumberFormat="1" applyAlignment="1">
      <alignment horizontal="left"/>
    </xf>
    <xf numFmtId="2" fontId="1" fillId="0" borderId="0" xfId="0" applyNumberFormat="1" applyFont="1"/>
    <xf numFmtId="0" fontId="5" fillId="0" borderId="19" xfId="0" applyFont="1" applyBorder="1"/>
    <xf numFmtId="2" fontId="0" fillId="0" borderId="18" xfId="0" applyNumberFormat="1" applyBorder="1"/>
    <xf numFmtId="0" fontId="0" fillId="0" borderId="12" xfId="0" applyBorder="1" applyAlignment="1">
      <alignment horizontal="left"/>
    </xf>
    <xf numFmtId="0" fontId="5" fillId="0" borderId="1" xfId="0" applyFont="1" applyBorder="1"/>
    <xf numFmtId="0" fontId="7" fillId="0" borderId="0" xfId="0" applyFont="1"/>
    <xf numFmtId="0" fontId="0" fillId="0" borderId="17" xfId="0" applyBorder="1"/>
    <xf numFmtId="2" fontId="1" fillId="0" borderId="2" xfId="0" applyNumberFormat="1" applyFont="1" applyBorder="1"/>
    <xf numFmtId="0" fontId="5" fillId="0" borderId="12" xfId="0" applyFont="1" applyBorder="1" applyAlignment="1">
      <alignment vertical="top" wrapText="1"/>
    </xf>
    <xf numFmtId="2" fontId="0" fillId="0" borderId="2" xfId="0" applyNumberFormat="1" applyBorder="1" applyAlignment="1">
      <alignment vertical="top"/>
    </xf>
    <xf numFmtId="0" fontId="0" fillId="0" borderId="0" xfId="0" applyAlignment="1">
      <alignment vertical="top"/>
    </xf>
    <xf numFmtId="0" fontId="5" fillId="0" borderId="12" xfId="0" applyFont="1" applyBorder="1" applyAlignment="1">
      <alignment vertical="top"/>
    </xf>
    <xf numFmtId="2" fontId="0" fillId="0" borderId="20" xfId="0" applyNumberFormat="1" applyBorder="1" applyAlignment="1">
      <alignment vertical="top"/>
    </xf>
    <xf numFmtId="2" fontId="5" fillId="0" borderId="20" xfId="0" applyNumberFormat="1" applyFont="1" applyBorder="1"/>
    <xf numFmtId="0" fontId="0" fillId="0" borderId="28" xfId="0" applyBorder="1"/>
    <xf numFmtId="2" fontId="0" fillId="0" borderId="29" xfId="0" applyNumberFormat="1" applyBorder="1"/>
    <xf numFmtId="0" fontId="5" fillId="0" borderId="12" xfId="0" applyFont="1" applyBorder="1" applyAlignment="1">
      <alignment horizontal="right"/>
    </xf>
    <xf numFmtId="0" fontId="5" fillId="0" borderId="0" xfId="1" applyNumberFormat="1" applyFont="1" applyBorder="1"/>
    <xf numFmtId="0" fontId="1" fillId="0" borderId="0" xfId="0" applyFont="1"/>
    <xf numFmtId="0" fontId="5" fillId="0" borderId="30" xfId="0" applyFont="1" applyBorder="1"/>
    <xf numFmtId="2" fontId="6" fillId="0" borderId="31" xfId="0" applyNumberFormat="1" applyFont="1" applyBorder="1"/>
    <xf numFmtId="0" fontId="5" fillId="0" borderId="9" xfId="0" applyFont="1" applyBorder="1"/>
    <xf numFmtId="2" fontId="1" fillId="3" borderId="32" xfId="0" applyNumberFormat="1" applyFont="1" applyFill="1" applyBorder="1"/>
    <xf numFmtId="0" fontId="1" fillId="3" borderId="12" xfId="0" applyFont="1" applyFill="1" applyBorder="1"/>
    <xf numFmtId="2" fontId="2" fillId="0" borderId="35" xfId="0" applyNumberFormat="1" applyFont="1" applyBorder="1"/>
    <xf numFmtId="0" fontId="1" fillId="3" borderId="36" xfId="0" applyFont="1" applyFill="1" applyBorder="1"/>
    <xf numFmtId="0" fontId="1" fillId="3" borderId="37" xfId="0" applyFont="1" applyFill="1" applyBorder="1"/>
    <xf numFmtId="2" fontId="1" fillId="3" borderId="38" xfId="0" applyNumberFormat="1" applyFont="1" applyFill="1" applyBorder="1"/>
    <xf numFmtId="2" fontId="5" fillId="0" borderId="2" xfId="0" applyNumberFormat="1" applyFont="1" applyBorder="1"/>
    <xf numFmtId="4" fontId="1" fillId="0" borderId="11" xfId="0" applyNumberFormat="1" applyFont="1" applyBorder="1"/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left" vertical="top"/>
    </xf>
    <xf numFmtId="0" fontId="2" fillId="0" borderId="3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7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2">
    <cellStyle name="Standaard" xfId="0" builtinId="0"/>
    <cellStyle name="Valuta" xfId="1" builtinId="4"/>
  </cellStyles>
  <dxfs count="1">
    <dxf>
      <font>
        <b/>
        <i val="0"/>
        <color rgb="FF0000FF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0</xdr:row>
      <xdr:rowOff>342900</xdr:rowOff>
    </xdr:to>
    <xdr:pic>
      <xdr:nvPicPr>
        <xdr:cNvPr id="1031" name="Picture 1" descr="D:\MLS\clients\Beltox\Beltox_background info\BelTox logo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zoomScaleNormal="100" workbookViewId="0">
      <selection activeCell="I8" sqref="I8"/>
    </sheetView>
  </sheetViews>
  <sheetFormatPr defaultRowHeight="13.2" x14ac:dyDescent="0.25"/>
  <cols>
    <col min="1" max="1" width="17.6640625" bestFit="1" customWidth="1"/>
    <col min="2" max="2" width="23" bestFit="1" customWidth="1"/>
    <col min="3" max="3" width="11.88671875" bestFit="1" customWidth="1"/>
    <col min="4" max="4" width="2.109375" customWidth="1"/>
    <col min="5" max="5" width="17.109375" customWidth="1"/>
    <col min="6" max="6" width="20.33203125" bestFit="1" customWidth="1"/>
    <col min="7" max="7" width="16.44140625" style="21" customWidth="1"/>
    <col min="8" max="8" width="2.109375" customWidth="1"/>
    <col min="9" max="9" width="28.88671875" customWidth="1"/>
    <col min="10" max="10" width="9" bestFit="1" customWidth="1"/>
  </cols>
  <sheetData>
    <row r="1" spans="1:18" ht="32.25" customHeight="1" thickBot="1" x14ac:dyDescent="0.3">
      <c r="A1" s="1"/>
      <c r="B1" s="60" t="s">
        <v>28</v>
      </c>
      <c r="C1" s="60"/>
      <c r="D1" s="60"/>
      <c r="E1" s="60"/>
      <c r="F1" s="60"/>
      <c r="G1" s="60"/>
      <c r="H1" s="60"/>
      <c r="I1" s="60"/>
      <c r="J1" s="61"/>
    </row>
    <row r="2" spans="1:18" ht="13.8" thickBot="1" x14ac:dyDescent="0.3"/>
    <row r="3" spans="1:18" ht="13.8" thickBot="1" x14ac:dyDescent="0.3">
      <c r="A3" s="73" t="s">
        <v>8</v>
      </c>
      <c r="B3" s="74"/>
      <c r="C3" s="75"/>
      <c r="E3" s="77" t="s">
        <v>9</v>
      </c>
      <c r="F3" s="78"/>
      <c r="G3" s="79"/>
      <c r="I3" s="63" t="s">
        <v>7</v>
      </c>
      <c r="J3" s="64"/>
      <c r="R3" s="31"/>
    </row>
    <row r="4" spans="1:18" x14ac:dyDescent="0.25">
      <c r="A4" s="80" t="s">
        <v>2</v>
      </c>
      <c r="B4" s="40" t="s">
        <v>11</v>
      </c>
      <c r="C4" s="41">
        <v>0</v>
      </c>
      <c r="E4" s="81" t="s">
        <v>24</v>
      </c>
      <c r="F4" s="32" t="s">
        <v>19</v>
      </c>
      <c r="G4" s="11">
        <v>0</v>
      </c>
      <c r="I4" s="27" t="s">
        <v>20</v>
      </c>
      <c r="J4" s="11">
        <f>C32</f>
        <v>48512.87</v>
      </c>
    </row>
    <row r="5" spans="1:18" x14ac:dyDescent="0.25">
      <c r="A5" s="58"/>
      <c r="B5" s="7"/>
      <c r="C5" s="33"/>
      <c r="E5" s="58"/>
      <c r="F5" s="6" t="s">
        <v>2</v>
      </c>
      <c r="G5" s="2">
        <v>190.2</v>
      </c>
      <c r="I5" s="30" t="s">
        <v>21</v>
      </c>
      <c r="J5" s="2">
        <f>G32</f>
        <v>49971.74</v>
      </c>
    </row>
    <row r="6" spans="1:18" ht="13.8" thickBot="1" x14ac:dyDescent="0.3">
      <c r="A6" s="8" t="s">
        <v>5</v>
      </c>
      <c r="B6" s="9"/>
      <c r="C6" s="10">
        <f>SUM(C4:C5)</f>
        <v>0</v>
      </c>
      <c r="E6" s="15" t="s">
        <v>5</v>
      </c>
      <c r="F6" s="16"/>
      <c r="G6" s="17">
        <f>SUM(G4:G5)</f>
        <v>190.2</v>
      </c>
      <c r="I6" s="45" t="s">
        <v>22</v>
      </c>
      <c r="J6" s="46">
        <f>J4-J5</f>
        <v>-1458.8699999999953</v>
      </c>
    </row>
    <row r="7" spans="1:18" ht="13.8" thickBot="1" x14ac:dyDescent="0.3">
      <c r="A7" s="56" t="s">
        <v>10</v>
      </c>
      <c r="B7" s="2"/>
      <c r="C7" s="2">
        <v>13664.22</v>
      </c>
      <c r="E7" s="76" t="s">
        <v>14</v>
      </c>
      <c r="F7" s="6" t="s">
        <v>18</v>
      </c>
      <c r="G7" s="11">
        <v>8350.89</v>
      </c>
      <c r="I7" s="44"/>
      <c r="J7" s="26"/>
    </row>
    <row r="8" spans="1:18" ht="13.8" thickBot="1" x14ac:dyDescent="0.3">
      <c r="A8" s="57"/>
      <c r="B8" s="6"/>
      <c r="C8" s="2"/>
      <c r="E8" s="57"/>
      <c r="F8" s="6" t="s">
        <v>12</v>
      </c>
      <c r="G8" s="2">
        <v>3028.13</v>
      </c>
      <c r="I8" s="47" t="s">
        <v>36</v>
      </c>
      <c r="J8" s="55">
        <v>81942.28</v>
      </c>
    </row>
    <row r="9" spans="1:18" x14ac:dyDescent="0.25">
      <c r="A9" s="57"/>
      <c r="B9" s="6"/>
      <c r="C9" s="2"/>
      <c r="E9" s="57"/>
      <c r="F9" s="6" t="s">
        <v>29</v>
      </c>
      <c r="G9" s="2">
        <v>24241.64</v>
      </c>
      <c r="I9" s="24"/>
      <c r="J9" s="21"/>
    </row>
    <row r="10" spans="1:18" x14ac:dyDescent="0.25">
      <c r="A10" s="57"/>
      <c r="B10" s="5"/>
      <c r="C10" s="2"/>
      <c r="E10" s="57"/>
      <c r="F10" s="5" t="s">
        <v>30</v>
      </c>
      <c r="G10" s="2">
        <v>1350.34</v>
      </c>
      <c r="I10" s="24"/>
      <c r="J10" s="21"/>
    </row>
    <row r="11" spans="1:18" x14ac:dyDescent="0.25">
      <c r="A11" s="57"/>
      <c r="B11" s="5"/>
      <c r="C11" s="2"/>
      <c r="E11" s="57"/>
      <c r="F11" s="6" t="s">
        <v>32</v>
      </c>
      <c r="G11" s="2">
        <v>970.55</v>
      </c>
      <c r="I11" s="24"/>
      <c r="J11" s="21"/>
    </row>
    <row r="12" spans="1:18" x14ac:dyDescent="0.25">
      <c r="A12" s="57"/>
      <c r="B12" s="5"/>
      <c r="C12" s="2"/>
      <c r="E12" s="57"/>
      <c r="F12" s="6" t="s">
        <v>33</v>
      </c>
      <c r="G12" s="2">
        <v>6028.28</v>
      </c>
      <c r="I12" s="24"/>
      <c r="J12" s="21"/>
    </row>
    <row r="13" spans="1:18" x14ac:dyDescent="0.25">
      <c r="A13" s="65"/>
      <c r="B13" s="7"/>
      <c r="C13" s="33"/>
      <c r="E13" s="65"/>
      <c r="F13" s="6" t="s">
        <v>31</v>
      </c>
      <c r="G13" s="54">
        <v>136.71</v>
      </c>
      <c r="I13" s="44"/>
      <c r="J13" s="44"/>
      <c r="K13" s="21"/>
    </row>
    <row r="14" spans="1:18" x14ac:dyDescent="0.25">
      <c r="A14" s="8" t="s">
        <v>13</v>
      </c>
      <c r="B14" s="9"/>
      <c r="C14" s="10">
        <f>SUM(C7:C13)</f>
        <v>13664.22</v>
      </c>
      <c r="E14" s="15" t="s">
        <v>3</v>
      </c>
      <c r="F14" s="16"/>
      <c r="G14" s="17">
        <f>SUM(G7:G13)</f>
        <v>44106.54</v>
      </c>
      <c r="I14" s="24"/>
      <c r="J14" s="43"/>
    </row>
    <row r="15" spans="1:18" x14ac:dyDescent="0.25">
      <c r="A15" s="56" t="s">
        <v>6</v>
      </c>
      <c r="B15" s="6" t="s">
        <v>17</v>
      </c>
      <c r="C15" s="2">
        <v>7923.68</v>
      </c>
      <c r="E15" s="68" t="s">
        <v>6</v>
      </c>
      <c r="F15" s="6" t="s">
        <v>23</v>
      </c>
      <c r="G15" s="2">
        <v>418</v>
      </c>
      <c r="I15" s="24"/>
      <c r="J15" s="43"/>
    </row>
    <row r="16" spans="1:18" x14ac:dyDescent="0.25">
      <c r="A16" s="57"/>
      <c r="B16" s="6"/>
      <c r="C16" s="2"/>
      <c r="E16" s="69"/>
      <c r="F16" s="6"/>
      <c r="G16" s="2"/>
    </row>
    <row r="17" spans="1:12" x14ac:dyDescent="0.25">
      <c r="A17" s="65"/>
      <c r="B17" s="42"/>
      <c r="C17" s="2"/>
      <c r="E17" s="70"/>
      <c r="F17" s="6"/>
      <c r="G17" s="2"/>
      <c r="I17" s="62"/>
      <c r="J17" s="62"/>
    </row>
    <row r="18" spans="1:12" x14ac:dyDescent="0.25">
      <c r="A18" s="8" t="s">
        <v>4</v>
      </c>
      <c r="B18" s="9"/>
      <c r="C18" s="10">
        <f>SUM(C15:C17)</f>
        <v>7923.68</v>
      </c>
      <c r="E18" s="15" t="s">
        <v>4</v>
      </c>
      <c r="F18" s="16"/>
      <c r="G18" s="17">
        <f>SUM(G15:G17)</f>
        <v>418</v>
      </c>
      <c r="J18" s="21"/>
    </row>
    <row r="19" spans="1:12" x14ac:dyDescent="0.25">
      <c r="A19" s="68" t="s">
        <v>25</v>
      </c>
      <c r="B19" s="6"/>
      <c r="C19" s="2">
        <v>25332</v>
      </c>
      <c r="E19" s="68" t="s">
        <v>25</v>
      </c>
      <c r="F19" s="22"/>
      <c r="G19" s="39">
        <v>5257</v>
      </c>
      <c r="I19" s="25"/>
      <c r="J19" s="26"/>
    </row>
    <row r="20" spans="1:12" x14ac:dyDescent="0.25">
      <c r="A20" s="57"/>
      <c r="B20" s="22"/>
      <c r="C20" s="2"/>
      <c r="E20" s="57"/>
      <c r="F20" s="6"/>
      <c r="G20" s="2"/>
      <c r="J20" s="21"/>
    </row>
    <row r="21" spans="1:12" x14ac:dyDescent="0.25">
      <c r="A21" s="57"/>
      <c r="B21" s="22"/>
      <c r="C21" s="2"/>
      <c r="E21" s="57"/>
      <c r="F21" s="22"/>
      <c r="G21" s="2"/>
      <c r="I21" s="24"/>
      <c r="J21" s="21"/>
    </row>
    <row r="22" spans="1:12" x14ac:dyDescent="0.25">
      <c r="A22" s="57"/>
      <c r="B22" s="22"/>
      <c r="C22" s="28"/>
      <c r="E22" s="57"/>
      <c r="F22" s="22"/>
      <c r="G22" s="2"/>
      <c r="J22" s="21"/>
    </row>
    <row r="23" spans="1:12" x14ac:dyDescent="0.25">
      <c r="A23" s="57"/>
      <c r="B23" s="23"/>
      <c r="C23" s="28"/>
      <c r="E23" s="65"/>
      <c r="F23" s="6"/>
      <c r="G23" s="2"/>
      <c r="J23" s="3"/>
    </row>
    <row r="24" spans="1:12" x14ac:dyDescent="0.25">
      <c r="A24" s="13" t="s">
        <v>26</v>
      </c>
      <c r="B24" s="49"/>
      <c r="C24" s="48">
        <f>SUM(C19:C23)</f>
        <v>25332</v>
      </c>
      <c r="E24" s="15" t="s">
        <v>26</v>
      </c>
      <c r="F24" s="16"/>
      <c r="G24" s="17">
        <f>SUM(G19:G23)</f>
        <v>5257</v>
      </c>
      <c r="L24" s="21"/>
    </row>
    <row r="25" spans="1:12" x14ac:dyDescent="0.25">
      <c r="A25" s="56" t="s">
        <v>0</v>
      </c>
      <c r="B25" s="6"/>
      <c r="C25" s="2">
        <v>1340</v>
      </c>
      <c r="E25" s="58" t="s">
        <v>0</v>
      </c>
      <c r="F25" s="22"/>
      <c r="G25" s="11"/>
    </row>
    <row r="26" spans="1:12" x14ac:dyDescent="0.25">
      <c r="A26" s="57"/>
      <c r="B26" s="5"/>
      <c r="C26" s="2"/>
      <c r="E26" s="58"/>
      <c r="F26" s="29"/>
      <c r="G26" s="2"/>
    </row>
    <row r="27" spans="1:12" x14ac:dyDescent="0.25">
      <c r="A27" s="57"/>
      <c r="B27" s="6"/>
      <c r="C27" s="2"/>
      <c r="E27" s="58"/>
      <c r="F27" s="5"/>
      <c r="G27" s="2"/>
    </row>
    <row r="28" spans="1:12" x14ac:dyDescent="0.25">
      <c r="A28" s="13" t="s">
        <v>27</v>
      </c>
      <c r="B28" s="12"/>
      <c r="C28" s="14">
        <f>SUM(C25:C27)</f>
        <v>1340</v>
      </c>
      <c r="E28" s="15" t="s">
        <v>27</v>
      </c>
      <c r="F28" s="16"/>
      <c r="G28" s="17">
        <f>SUM(G25:G27)</f>
        <v>0</v>
      </c>
    </row>
    <row r="29" spans="1:12" s="36" customFormat="1" x14ac:dyDescent="0.25">
      <c r="A29" s="71" t="s">
        <v>15</v>
      </c>
      <c r="B29" s="34" t="s">
        <v>34</v>
      </c>
      <c r="C29" s="35">
        <v>250</v>
      </c>
      <c r="E29" s="71" t="s">
        <v>15</v>
      </c>
      <c r="F29" s="37"/>
      <c r="G29" s="38"/>
    </row>
    <row r="30" spans="1:12" x14ac:dyDescent="0.25">
      <c r="A30" s="72"/>
      <c r="B30" s="6" t="s">
        <v>35</v>
      </c>
      <c r="C30" s="2">
        <v>2.97</v>
      </c>
      <c r="E30" s="72"/>
      <c r="F30" s="6"/>
      <c r="G30" s="2"/>
    </row>
    <row r="31" spans="1:12" ht="13.8" thickBot="1" x14ac:dyDescent="0.3">
      <c r="A31" s="51" t="s">
        <v>16</v>
      </c>
      <c r="B31" s="52"/>
      <c r="C31" s="53">
        <f>SUM(C29:C30)</f>
        <v>252.97</v>
      </c>
      <c r="E31" s="15" t="s">
        <v>16</v>
      </c>
      <c r="F31" s="16"/>
      <c r="G31" s="17">
        <f>SUM(G29:G30)</f>
        <v>0</v>
      </c>
    </row>
    <row r="32" spans="1:12" ht="13.8" thickBot="1" x14ac:dyDescent="0.3">
      <c r="A32" s="66" t="s">
        <v>1</v>
      </c>
      <c r="B32" s="67"/>
      <c r="C32" s="50">
        <f>SUM(C6,C14,C18,C24,C28,C31)</f>
        <v>48512.87</v>
      </c>
      <c r="E32" s="18" t="s">
        <v>1</v>
      </c>
      <c r="F32" s="19"/>
      <c r="G32" s="20">
        <f>SUM(G6,G14,G18,G24,G28,G31)</f>
        <v>49971.74</v>
      </c>
      <c r="I32" s="21"/>
    </row>
    <row r="33" spans="1:3" x14ac:dyDescent="0.25">
      <c r="A33" s="59"/>
      <c r="B33" s="59"/>
    </row>
    <row r="34" spans="1:3" x14ac:dyDescent="0.25">
      <c r="A34" s="59"/>
      <c r="B34" s="59"/>
      <c r="C34" s="4"/>
    </row>
  </sheetData>
  <mergeCells count="20">
    <mergeCell ref="E3:G3"/>
    <mergeCell ref="A4:A5"/>
    <mergeCell ref="E4:E5"/>
    <mergeCell ref="A7:A13"/>
    <mergeCell ref="A25:A27"/>
    <mergeCell ref="E25:E27"/>
    <mergeCell ref="A34:B34"/>
    <mergeCell ref="A33:B33"/>
    <mergeCell ref="B1:J1"/>
    <mergeCell ref="I17:J17"/>
    <mergeCell ref="I3:J3"/>
    <mergeCell ref="A15:A17"/>
    <mergeCell ref="A32:B32"/>
    <mergeCell ref="E15:E17"/>
    <mergeCell ref="A19:A23"/>
    <mergeCell ref="E19:E23"/>
    <mergeCell ref="A29:A30"/>
    <mergeCell ref="E29:E30"/>
    <mergeCell ref="A3:C3"/>
    <mergeCell ref="E7:E13"/>
  </mergeCells>
  <phoneticPr fontId="0" type="noConversion"/>
  <conditionalFormatting sqref="J6">
    <cfRule type="cellIs" dxfId="0" priority="1" operator="greaterThanOrEqual">
      <formula>$R$3</formula>
    </cfRule>
  </conditionalFormatting>
  <pageMargins left="1.3130314960629921" right="0.74803149606299213" top="0.98425196850393704" bottom="0.98425196850393704" header="0.51181102362204722" footer="0.51181102362204722"/>
  <pageSetup paperSize="9" scale="73" fitToWidth="0" orientation="landscape" horizontalDpi="4294967293" verticalDpi="300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MLS MultiLingualServices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Marleen</dc:creator>
  <cp:lastModifiedBy>User</cp:lastModifiedBy>
  <cp:lastPrinted>2021-04-28T10:13:44Z</cp:lastPrinted>
  <dcterms:created xsi:type="dcterms:W3CDTF">2010-11-12T11:34:04Z</dcterms:created>
  <dcterms:modified xsi:type="dcterms:W3CDTF">2023-04-21T08:22:03Z</dcterms:modified>
</cp:coreProperties>
</file>